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4"/>
  </bookViews>
  <sheets>
    <sheet name="прил 1 стоки" sheetId="1" r:id="rId1"/>
    <sheet name="приложение 2" sheetId="2" r:id="rId2"/>
    <sheet name="прил 3" sheetId="3" r:id="rId3"/>
    <sheet name="прил4 стоки" sheetId="4" r:id="rId4"/>
    <sheet name="прил.7" sheetId="5" r:id="rId5"/>
  </sheets>
  <externalReferences>
    <externalReference r:id="rId8"/>
  </externalReferences>
  <definedNames>
    <definedName name="_GoBack" localSheetId="3">'прил4 стоки'!$B$4</definedName>
    <definedName name="стокиобъем11" localSheetId="4">#REF!</definedName>
    <definedName name="стокиобъем11">#REF!</definedName>
    <definedName name="стокиобъем12" localSheetId="4">#REF!</definedName>
    <definedName name="стокиобъем12">#REF!</definedName>
    <definedName name="стокитариф11" localSheetId="4">#REF!</definedName>
    <definedName name="стокитариф11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<sst xmlns="http://schemas.openxmlformats.org/spreadsheetml/2006/main" count="129" uniqueCount="102">
  <si>
    <t>Наименование показателей</t>
  </si>
  <si>
    <t>6.1.</t>
  </si>
  <si>
    <t>6.2.</t>
  </si>
  <si>
    <t>6.3.</t>
  </si>
  <si>
    <t>3.1.</t>
  </si>
  <si>
    <t>3.2.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</si>
  <si>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</si>
  <si>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</si>
  <si>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</si>
  <si>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</si>
  <si>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</si>
  <si>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</si>
  <si>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</si>
  <si>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</si>
  <si>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</si>
  <si>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</si>
  <si>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</si>
  <si>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</si>
  <si>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</si>
  <si>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</si>
  <si>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</si>
  <si>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</si>
  <si>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</si>
  <si>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</si>
  <si>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</si>
  <si>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</si>
  <si>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</si>
  <si>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</si>
  <si>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</si>
  <si>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</si>
  <si>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</si>
  <si>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</si>
  <si>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</si>
  <si>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</si>
  <si>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</si>
  <si>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</si>
  <si>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</si>
  <si>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</si>
  <si>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</si>
  <si>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</si>
  <si>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</si>
  <si>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</si>
  <si>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</si>
  <si>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</si>
  <si>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</si>
  <si>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</si>
  <si>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</si>
  <si>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</si>
  <si>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</si>
  <si>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</si>
  <si>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</si>
  <si>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</si>
  <si>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</si>
  <si>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</si>
  <si>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</si>
  <si>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</si>
  <si>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</si>
  <si>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</si>
  <si>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Население (тарифы указываются с учетом НДС)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</si>
  <si>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</si>
  <si>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</si>
  <si>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</si>
  <si>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</si>
  <si>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</si>
  <si>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</si>
  <si>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</si>
  <si>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</si>
  <si>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</si>
  <si>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</si>
  <si>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</si>
  <si>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</si>
  <si>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</si>
  <si>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</si>
  <si>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8.</t>
  </si>
  <si>
    <t>12.1.</t>
  </si>
  <si>
    <t>12.2.</t>
  </si>
  <si>
    <t>на очистку сточной воды</t>
  </si>
  <si>
    <t>с 01.07.2014 по 31.12.2014</t>
  </si>
  <si>
    <t>с 01.01.2014 по 30.06.2014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</si>
  <si>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</si>
  <si>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</si>
  <si>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</si>
  <si>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</si>
  <si>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</si>
  <si>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</si>
  <si>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</si>
  <si>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</si>
  <si>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>План 2014 год</t>
  </si>
  <si>
    <t>6.4.</t>
  </si>
  <si>
    <t>6.4.1.</t>
  </si>
  <si>
    <t>Налоги, сборы, платежи, налог на имущество</t>
  </si>
  <si>
    <t xml:space="preserve">Целевые показатели деятельности открытого  акционерного общества «ГМК  Норильский  никель»-филиал  Норильскэнерго»   (Таймырский  муниципальный  район,    ИНН 8401005730)                                                                                          </t>
  </si>
  <si>
    <t>Водоотведение</t>
  </si>
  <si>
    <t>Приложение № 1 к экспертному заключению по делу № 90-13в</t>
  </si>
  <si>
    <t xml:space="preserve">Анализ основных технико – экономических показателей 
открытого  акционерного общества «ГМК  Норильский  никель»-филиал  Норильскэнерго»   (МО г. Норильск , ИНН 8401005730) </t>
  </si>
  <si>
    <t xml:space="preserve">Расходы, учтенные и неучтенные при расчете тарифа   открытого  акционерного общества «ГМК  Норильский  никель»-филиал  Норильскэнерго»   (МО г. Норильск,                                                                          ИНН 8401005730) </t>
  </si>
  <si>
    <t>Приложение № 2 к экспертному заключению по делу №  90-13в</t>
  </si>
  <si>
    <t>Приложение № 3 к экспертному заключению по делу № 90-13в</t>
  </si>
  <si>
    <t xml:space="preserve">Величина прибыли, необходимой для эффективного функционирования    открытого  акционерного общества «ГМК  Норильский  никель»-филиал  Норильскэнерго»   (г. Норильск,                                   ИНН 8401005730)                                                                                          </t>
  </si>
  <si>
    <t xml:space="preserve">Тарифы на  водоотведение для потребителей  открытого  акционерного общества «ГМК  Норильский  никель»-филиал  Норильскэнерго»   (г. Норильск    ИНН 8401005730)        </t>
  </si>
  <si>
    <t>Приложение № 4 к экспертному заключению по делу № 90-13в</t>
  </si>
  <si>
    <t>Приложение № 7
к экспертному заключению 
по делу № 90-13в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</si>
</sst>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0" fillId="0" borderId="0" xfId="57" applyAlignment="1">
      <alignment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8" fillId="0" borderId="10" xfId="57" applyNumberFormat="1" applyFont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189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58" applyFont="1" applyAlignment="1">
      <alignment horizontal="left" wrapText="1"/>
      <protection/>
    </xf>
    <xf numFmtId="0" fontId="8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justify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19" sqref="F19"/>
    </sheetView>
  </sheetViews>
  <sheetFormatPr defaultColWidth="39.8515625" defaultRowHeight="12.75"/>
  <cols>
    <col min="1" max="1" width="8.7109375" style="43" customWidth="1"/>
    <col min="2" max="2" width="32.7109375" style="43" customWidth="1"/>
    <col min="3" max="3" width="13.28125" style="43" customWidth="1"/>
    <col min="4" max="4" width="14.28125" style="43" customWidth="1"/>
    <col min="5" max="5" width="13.00390625" style="43" customWidth="1"/>
    <col min="6" max="16384" width="39.8515625" style="43" customWidth="1"/>
  </cols>
  <sheetData>
    <row r="1" spans="1:5" ht="40.5" customHeight="1">
      <c r="A1" s="44"/>
      <c r="B1" s="44"/>
      <c r="C1" s="63" t="s">
        <v>93</v>
      </c>
      <c r="D1" s="63"/>
      <c r="E1" s="63"/>
    </row>
    <row r="2" spans="1:5" ht="96.75" customHeight="1">
      <c r="A2" s="63" t="s">
        <v>94</v>
      </c>
      <c r="B2" s="63"/>
      <c r="C2" s="63"/>
      <c r="D2" s="63"/>
      <c r="E2" s="63"/>
    </row>
    <row r="3" ht="18.75">
      <c r="C3" s="12"/>
    </row>
    <row r="4" spans="1:5" ht="15" customHeight="1">
      <c r="A4" s="64" t="s">
        <v>23</v>
      </c>
      <c r="B4" s="64" t="s">
        <v>29</v>
      </c>
      <c r="C4" s="64" t="s">
        <v>30</v>
      </c>
      <c r="D4" s="64" t="s">
        <v>51</v>
      </c>
      <c r="E4" s="64"/>
    </row>
    <row r="5" spans="1:5" ht="18" customHeight="1">
      <c r="A5" s="64"/>
      <c r="B5" s="64"/>
      <c r="C5" s="64"/>
      <c r="D5" s="64" t="s">
        <v>65</v>
      </c>
      <c r="E5" s="64" t="s">
        <v>66</v>
      </c>
    </row>
    <row r="6" spans="1:5" ht="21" customHeight="1">
      <c r="A6" s="64"/>
      <c r="B6" s="64"/>
      <c r="C6" s="64"/>
      <c r="D6" s="64"/>
      <c r="E6" s="64"/>
    </row>
    <row r="7" spans="1:5" ht="15.75">
      <c r="A7" s="45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31.5">
      <c r="A8" s="45">
        <v>1</v>
      </c>
      <c r="B8" s="49" t="s">
        <v>67</v>
      </c>
      <c r="C8" s="45" t="s">
        <v>34</v>
      </c>
      <c r="D8" s="45">
        <v>47.66</v>
      </c>
      <c r="E8" s="56">
        <v>47.66</v>
      </c>
    </row>
    <row r="9" spans="1:5" ht="31.5">
      <c r="A9" s="45">
        <v>2</v>
      </c>
      <c r="B9" s="49" t="s">
        <v>68</v>
      </c>
      <c r="C9" s="45" t="s">
        <v>35</v>
      </c>
      <c r="D9" s="45">
        <v>6</v>
      </c>
      <c r="E9" s="56">
        <v>6</v>
      </c>
    </row>
    <row r="10" spans="1:5" ht="31.5">
      <c r="A10" s="45">
        <v>3</v>
      </c>
      <c r="B10" s="50" t="s">
        <v>69</v>
      </c>
      <c r="C10" s="45" t="s">
        <v>35</v>
      </c>
      <c r="D10" s="45">
        <v>0</v>
      </c>
      <c r="E10" s="56">
        <v>0</v>
      </c>
    </row>
    <row r="11" spans="1:5" ht="31.5">
      <c r="A11" s="45">
        <v>4</v>
      </c>
      <c r="B11" s="50" t="s">
        <v>70</v>
      </c>
      <c r="C11" s="6" t="s">
        <v>36</v>
      </c>
      <c r="D11" s="45">
        <v>0</v>
      </c>
      <c r="E11" s="56">
        <v>0</v>
      </c>
    </row>
    <row r="12" spans="1:5" ht="31.5">
      <c r="A12" s="45">
        <v>5</v>
      </c>
      <c r="B12" s="50" t="s">
        <v>71</v>
      </c>
      <c r="C12" s="6" t="s">
        <v>36</v>
      </c>
      <c r="D12" s="45">
        <v>0</v>
      </c>
      <c r="E12" s="56">
        <v>0</v>
      </c>
    </row>
    <row r="13" spans="1:5" ht="32.25" customHeight="1">
      <c r="A13" s="45">
        <v>6</v>
      </c>
      <c r="B13" s="46" t="s">
        <v>59</v>
      </c>
      <c r="C13" s="45" t="s">
        <v>31</v>
      </c>
      <c r="D13" s="47">
        <f>D14+D15+D16+D17</f>
        <v>12600.98</v>
      </c>
      <c r="E13" s="47">
        <f>E14+E15+E16+E17</f>
        <v>12600.98</v>
      </c>
    </row>
    <row r="14" spans="1:5" ht="20.25" customHeight="1">
      <c r="A14" s="45" t="s">
        <v>1</v>
      </c>
      <c r="B14" s="46" t="s">
        <v>60</v>
      </c>
      <c r="C14" s="45" t="s">
        <v>31</v>
      </c>
      <c r="D14" s="47">
        <v>0</v>
      </c>
      <c r="E14" s="47">
        <v>0</v>
      </c>
    </row>
    <row r="15" spans="1:5" ht="15.75" customHeight="1">
      <c r="A15" s="45" t="s">
        <v>2</v>
      </c>
      <c r="B15" s="46" t="s">
        <v>61</v>
      </c>
      <c r="C15" s="45" t="s">
        <v>31</v>
      </c>
      <c r="D15" s="47">
        <v>4743.85</v>
      </c>
      <c r="E15" s="47">
        <v>4743.85</v>
      </c>
    </row>
    <row r="16" spans="1:5" ht="17.25" customHeight="1">
      <c r="A16" s="45" t="s">
        <v>3</v>
      </c>
      <c r="B16" s="46" t="s">
        <v>62</v>
      </c>
      <c r="C16" s="45" t="s">
        <v>31</v>
      </c>
      <c r="D16" s="47">
        <v>77.95</v>
      </c>
      <c r="E16" s="47">
        <v>77.95</v>
      </c>
    </row>
    <row r="17" spans="1:5" ht="20.25" customHeight="1">
      <c r="A17" s="45" t="s">
        <v>88</v>
      </c>
      <c r="B17" s="46" t="s">
        <v>85</v>
      </c>
      <c r="C17" s="45" t="s">
        <v>31</v>
      </c>
      <c r="D17" s="47">
        <v>7779.18</v>
      </c>
      <c r="E17" s="47">
        <v>7779.18</v>
      </c>
    </row>
    <row r="18" spans="1:5" ht="18.75" customHeight="1">
      <c r="A18" s="48" t="s">
        <v>89</v>
      </c>
      <c r="B18" s="46" t="s">
        <v>63</v>
      </c>
      <c r="C18" s="45" t="s">
        <v>31</v>
      </c>
      <c r="D18" s="47">
        <v>0</v>
      </c>
      <c r="E18" s="47">
        <v>0</v>
      </c>
    </row>
    <row r="19" spans="1:5" ht="33.75" customHeight="1">
      <c r="A19" s="48" t="s">
        <v>73</v>
      </c>
      <c r="B19" s="46" t="s">
        <v>72</v>
      </c>
      <c r="C19" s="45" t="s">
        <v>31</v>
      </c>
      <c r="D19" s="47">
        <v>0</v>
      </c>
      <c r="E19" s="47">
        <v>0</v>
      </c>
    </row>
    <row r="20" spans="1:5" ht="33.75" customHeight="1">
      <c r="A20" s="54">
        <v>9</v>
      </c>
      <c r="B20" s="46" t="s">
        <v>82</v>
      </c>
      <c r="C20" s="53" t="s">
        <v>31</v>
      </c>
      <c r="D20" s="47">
        <v>0</v>
      </c>
      <c r="E20" s="47">
        <v>0</v>
      </c>
    </row>
    <row r="21" spans="1:5" ht="33.75" customHeight="1">
      <c r="A21" s="54" t="s">
        <v>84</v>
      </c>
      <c r="B21" s="46" t="s">
        <v>83</v>
      </c>
      <c r="C21" s="53" t="s">
        <v>31</v>
      </c>
      <c r="D21" s="47">
        <f>D13</f>
        <v>12600.98</v>
      </c>
      <c r="E21" s="47">
        <f>E13</f>
        <v>12600.98</v>
      </c>
    </row>
    <row r="22" spans="1:5" ht="20.25" customHeight="1">
      <c r="A22" s="45">
        <v>11</v>
      </c>
      <c r="B22" s="46" t="s">
        <v>32</v>
      </c>
      <c r="C22" s="45" t="s">
        <v>33</v>
      </c>
      <c r="D22" s="47">
        <v>1461.3</v>
      </c>
      <c r="E22" s="47">
        <v>1461.3</v>
      </c>
    </row>
    <row r="23" spans="1:5" ht="59.25">
      <c r="A23" s="45">
        <v>12</v>
      </c>
      <c r="B23" s="46" t="s">
        <v>81</v>
      </c>
      <c r="C23" s="45"/>
      <c r="D23" s="47"/>
      <c r="E23" s="47"/>
    </row>
    <row r="24" spans="1:5" ht="30.75" customHeight="1">
      <c r="A24" s="53" t="s">
        <v>74</v>
      </c>
      <c r="B24" s="46" t="s">
        <v>79</v>
      </c>
      <c r="C24" s="36" t="s">
        <v>50</v>
      </c>
      <c r="D24" s="47">
        <v>0</v>
      </c>
      <c r="E24" s="47">
        <v>0</v>
      </c>
    </row>
    <row r="25" spans="1:5" ht="21" customHeight="1">
      <c r="A25" s="53" t="s">
        <v>75</v>
      </c>
      <c r="B25" s="46" t="s">
        <v>80</v>
      </c>
      <c r="C25" s="36" t="s">
        <v>50</v>
      </c>
      <c r="D25" s="47">
        <v>0.128</v>
      </c>
      <c r="E25" s="47">
        <v>0.128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G8" sqref="G8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51"/>
      <c r="B2" s="51"/>
      <c r="C2" s="67" t="s">
        <v>96</v>
      </c>
      <c r="D2" s="67"/>
      <c r="E2" s="67"/>
    </row>
    <row r="3" spans="1:4" ht="18.75">
      <c r="A3" s="15"/>
      <c r="B3" s="15"/>
      <c r="C3" s="16"/>
      <c r="D3" s="16"/>
    </row>
    <row r="4" spans="1:7" ht="74.25" customHeight="1">
      <c r="A4" s="66" t="s">
        <v>95</v>
      </c>
      <c r="B4" s="66"/>
      <c r="C4" s="66"/>
      <c r="D4" s="66"/>
      <c r="E4" s="66"/>
      <c r="G4" s="37" t="s">
        <v>56</v>
      </c>
    </row>
    <row r="5" spans="1:4" ht="17.25" customHeight="1">
      <c r="A5" s="17"/>
      <c r="B5" s="17"/>
      <c r="C5" s="17"/>
      <c r="D5" s="17"/>
    </row>
    <row r="6" ht="16.5" customHeight="1">
      <c r="E6" s="18" t="s">
        <v>22</v>
      </c>
    </row>
    <row r="7" spans="1:5" ht="17.25" customHeight="1">
      <c r="A7" s="65" t="s">
        <v>23</v>
      </c>
      <c r="B7" s="65" t="s">
        <v>0</v>
      </c>
      <c r="C7" s="65" t="s">
        <v>51</v>
      </c>
      <c r="D7" s="65"/>
      <c r="E7" s="65"/>
    </row>
    <row r="8" spans="1:5" ht="67.5" customHeight="1">
      <c r="A8" s="65"/>
      <c r="B8" s="65"/>
      <c r="C8" s="19" t="s">
        <v>46</v>
      </c>
      <c r="D8" s="19" t="s">
        <v>20</v>
      </c>
      <c r="E8" s="20" t="s">
        <v>21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8.75" customHeight="1">
      <c r="A10" s="22">
        <v>1</v>
      </c>
      <c r="B10" s="23" t="s">
        <v>8</v>
      </c>
      <c r="C10" s="59">
        <v>49747.0801722</v>
      </c>
      <c r="D10" s="59">
        <v>49747.0801722</v>
      </c>
      <c r="E10" s="59">
        <f aca="true" t="shared" si="0" ref="E10:E16">C10-D10</f>
        <v>0</v>
      </c>
    </row>
    <row r="11" spans="1:5" ht="20.25" customHeight="1">
      <c r="A11" s="25">
        <v>2</v>
      </c>
      <c r="B11" s="24" t="s">
        <v>10</v>
      </c>
      <c r="C11" s="60">
        <v>3719.84</v>
      </c>
      <c r="D11" s="60">
        <v>3719.84</v>
      </c>
      <c r="E11" s="59">
        <f t="shared" si="0"/>
        <v>0</v>
      </c>
    </row>
    <row r="12" spans="1:5" ht="30.75" customHeight="1">
      <c r="A12" s="25">
        <v>3</v>
      </c>
      <c r="B12" s="24" t="s">
        <v>47</v>
      </c>
      <c r="C12" s="60">
        <v>0</v>
      </c>
      <c r="D12" s="60">
        <v>0</v>
      </c>
      <c r="E12" s="59">
        <f t="shared" si="0"/>
        <v>0</v>
      </c>
    </row>
    <row r="13" spans="1:5" ht="31.5">
      <c r="A13" s="25">
        <v>4</v>
      </c>
      <c r="B13" s="23" t="s">
        <v>12</v>
      </c>
      <c r="C13" s="60">
        <v>0</v>
      </c>
      <c r="D13" s="60">
        <v>0</v>
      </c>
      <c r="E13" s="59">
        <f t="shared" si="0"/>
        <v>0</v>
      </c>
    </row>
    <row r="14" spans="1:5" ht="47.25">
      <c r="A14" s="25">
        <v>5</v>
      </c>
      <c r="B14" s="23" t="s">
        <v>48</v>
      </c>
      <c r="C14" s="61">
        <v>271.68</v>
      </c>
      <c r="D14" s="61">
        <v>271.68</v>
      </c>
      <c r="E14" s="59">
        <f t="shared" si="0"/>
        <v>0</v>
      </c>
    </row>
    <row r="15" spans="1:5" ht="47.25">
      <c r="A15" s="25">
        <v>6</v>
      </c>
      <c r="B15" s="23" t="s">
        <v>52</v>
      </c>
      <c r="C15" s="61">
        <v>4017.94</v>
      </c>
      <c r="D15" s="61">
        <v>4017.94</v>
      </c>
      <c r="E15" s="59">
        <f t="shared" si="0"/>
        <v>0</v>
      </c>
    </row>
    <row r="16" spans="1:5" ht="31.5">
      <c r="A16" s="25">
        <v>7</v>
      </c>
      <c r="B16" s="23" t="s">
        <v>53</v>
      </c>
      <c r="C16" s="60">
        <v>272.46</v>
      </c>
      <c r="D16" s="60">
        <v>272.46</v>
      </c>
      <c r="E16" s="59">
        <f t="shared" si="0"/>
        <v>0</v>
      </c>
    </row>
    <row r="17" spans="1:5" ht="22.5" customHeight="1">
      <c r="A17" s="42">
        <v>8</v>
      </c>
      <c r="B17" s="23" t="s">
        <v>49</v>
      </c>
      <c r="C17" s="60">
        <f>C10+C11+C12+C13+C14+C15+C16</f>
        <v>58029.0001722</v>
      </c>
      <c r="D17" s="60">
        <f>D10+D11+D12+D13+D14+D15+D16</f>
        <v>58029.0001722</v>
      </c>
      <c r="E17" s="60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3"/>
      <c r="B1" s="3"/>
      <c r="C1" s="3"/>
      <c r="D1" s="3"/>
    </row>
    <row r="2" spans="1:5" ht="45" customHeight="1">
      <c r="A2" s="52"/>
      <c r="B2" s="52"/>
      <c r="C2" s="68" t="s">
        <v>97</v>
      </c>
      <c r="D2" s="68"/>
      <c r="E2" s="68"/>
    </row>
    <row r="3" spans="1:5" ht="9" customHeight="1">
      <c r="A3" s="4"/>
      <c r="B3" s="4"/>
      <c r="C3" s="4"/>
      <c r="D3" s="4"/>
      <c r="E3" s="5"/>
    </row>
    <row r="4" spans="1:5" ht="83.25" customHeight="1">
      <c r="A4" s="68" t="s">
        <v>98</v>
      </c>
      <c r="B4" s="68"/>
      <c r="C4" s="68"/>
      <c r="D4" s="68"/>
      <c r="E4" s="68"/>
    </row>
    <row r="5" spans="1:8" ht="27.75" customHeight="1">
      <c r="A5" s="71"/>
      <c r="B5" s="71"/>
      <c r="C5" s="71"/>
      <c r="D5" s="71"/>
      <c r="E5" s="71"/>
      <c r="F5" s="37" t="s">
        <v>57</v>
      </c>
      <c r="G5" s="10"/>
      <c r="H5" s="10"/>
    </row>
    <row r="6" spans="1:8" ht="18.75">
      <c r="A6" s="11"/>
      <c r="B6" s="11"/>
      <c r="C6" s="11"/>
      <c r="D6" s="11"/>
      <c r="E6" s="11"/>
      <c r="F6" s="10"/>
      <c r="G6" s="10"/>
      <c r="H6" s="10"/>
    </row>
    <row r="7" spans="1:5" ht="19.5" customHeight="1">
      <c r="A7" s="69" t="s">
        <v>23</v>
      </c>
      <c r="B7" s="69" t="s">
        <v>24</v>
      </c>
      <c r="C7" s="72" t="s">
        <v>54</v>
      </c>
      <c r="D7" s="73"/>
      <c r="E7" s="73"/>
    </row>
    <row r="8" spans="1:5" ht="63.75" customHeight="1">
      <c r="A8" s="70"/>
      <c r="B8" s="70"/>
      <c r="C8" s="6" t="s">
        <v>25</v>
      </c>
      <c r="D8" s="6" t="s">
        <v>20</v>
      </c>
      <c r="E8" s="55" t="s">
        <v>21</v>
      </c>
    </row>
    <row r="9" spans="1:5" s="7" customFormat="1" ht="15.7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94.5">
      <c r="A10" s="6" t="s">
        <v>26</v>
      </c>
      <c r="B10" s="1" t="s">
        <v>27</v>
      </c>
      <c r="C10" s="8">
        <v>0</v>
      </c>
      <c r="D10" s="8">
        <v>0</v>
      </c>
      <c r="E10" s="8">
        <f aca="true" t="shared" si="0" ref="E10:E15">+C10-D10</f>
        <v>0</v>
      </c>
    </row>
    <row r="11" spans="1:5" ht="31.5">
      <c r="A11" s="6" t="s">
        <v>9</v>
      </c>
      <c r="B11" s="2" t="s">
        <v>17</v>
      </c>
      <c r="C11" s="8">
        <v>0</v>
      </c>
      <c r="D11" s="8">
        <v>0</v>
      </c>
      <c r="E11" s="8">
        <f t="shared" si="0"/>
        <v>0</v>
      </c>
    </row>
    <row r="12" spans="1:5" ht="20.25" customHeight="1">
      <c r="A12" s="6" t="s">
        <v>11</v>
      </c>
      <c r="B12" s="2" t="s">
        <v>18</v>
      </c>
      <c r="C12" s="8">
        <v>0</v>
      </c>
      <c r="D12" s="8">
        <v>0</v>
      </c>
      <c r="E12" s="8">
        <f t="shared" si="0"/>
        <v>0</v>
      </c>
    </row>
    <row r="13" spans="1:5" ht="18.75" customHeight="1">
      <c r="A13" s="6">
        <v>4</v>
      </c>
      <c r="B13" s="9" t="s">
        <v>19</v>
      </c>
      <c r="C13" s="8">
        <v>0</v>
      </c>
      <c r="D13" s="8">
        <v>0</v>
      </c>
      <c r="E13" s="8">
        <f t="shared" si="0"/>
        <v>0</v>
      </c>
    </row>
    <row r="14" spans="1:5" ht="22.5" customHeight="1">
      <c r="A14" s="6" t="s">
        <v>13</v>
      </c>
      <c r="B14" s="9" t="s">
        <v>28</v>
      </c>
      <c r="C14" s="8">
        <v>0</v>
      </c>
      <c r="D14" s="8">
        <v>0</v>
      </c>
      <c r="E14" s="8">
        <f t="shared" si="0"/>
        <v>0</v>
      </c>
    </row>
    <row r="15" spans="1:5" ht="41.25" customHeight="1">
      <c r="A15" s="6" t="s">
        <v>14</v>
      </c>
      <c r="B15" s="57" t="s">
        <v>90</v>
      </c>
      <c r="C15" s="8">
        <v>161.25</v>
      </c>
      <c r="D15" s="8">
        <v>161.25</v>
      </c>
      <c r="E15" s="8">
        <f t="shared" si="0"/>
        <v>0</v>
      </c>
    </row>
    <row r="16" spans="1:5" ht="30" customHeight="1">
      <c r="A16" s="6" t="s">
        <v>15</v>
      </c>
      <c r="B16" s="1" t="s">
        <v>16</v>
      </c>
      <c r="C16" s="8">
        <v>161.25</v>
      </c>
      <c r="D16" s="8">
        <v>161.25</v>
      </c>
      <c r="E16" s="8">
        <f>SUM(E10:E15)</f>
        <v>0</v>
      </c>
    </row>
  </sheetData>
  <sheetProtection/>
  <mergeCells count="6">
    <mergeCell ref="C2:E2"/>
    <mergeCell ref="A4:E4"/>
    <mergeCell ref="A7:A8"/>
    <mergeCell ref="B7:B8"/>
    <mergeCell ref="A5:E5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20" sqref="F20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74" t="s">
        <v>100</v>
      </c>
      <c r="D1" s="74"/>
      <c r="E1" s="74"/>
    </row>
    <row r="2" spans="1:5" ht="18.75">
      <c r="A2" s="27"/>
      <c r="B2" s="28"/>
      <c r="C2" s="27"/>
      <c r="D2" s="27"/>
      <c r="E2" s="27"/>
    </row>
    <row r="3" spans="1:7" ht="64.5" customHeight="1">
      <c r="A3" s="75" t="s">
        <v>91</v>
      </c>
      <c r="B3" s="75"/>
      <c r="C3" s="75"/>
      <c r="D3" s="75"/>
      <c r="E3" s="75"/>
      <c r="G3" s="35" t="s">
        <v>55</v>
      </c>
    </row>
    <row r="4" spans="2:7" ht="15.75">
      <c r="B4" s="29"/>
      <c r="G4" s="34"/>
    </row>
    <row r="5" spans="1:7" ht="24.75" customHeight="1">
      <c r="A5" s="77" t="s">
        <v>23</v>
      </c>
      <c r="B5" s="76" t="s">
        <v>29</v>
      </c>
      <c r="C5" s="77" t="s">
        <v>30</v>
      </c>
      <c r="D5" s="76" t="s">
        <v>86</v>
      </c>
      <c r="E5" s="76" t="s">
        <v>87</v>
      </c>
      <c r="G5" s="37" t="s">
        <v>56</v>
      </c>
    </row>
    <row r="6" spans="1:7" ht="15.75" customHeight="1">
      <c r="A6" s="78"/>
      <c r="B6" s="77"/>
      <c r="C6" s="78"/>
      <c r="D6" s="77"/>
      <c r="E6" s="77"/>
      <c r="G6" s="34"/>
    </row>
    <row r="7" spans="1:7" ht="15.75">
      <c r="A7" s="30">
        <v>1</v>
      </c>
      <c r="B7" s="30">
        <v>2</v>
      </c>
      <c r="C7" s="30">
        <v>3</v>
      </c>
      <c r="D7" s="30">
        <v>4</v>
      </c>
      <c r="E7" s="30">
        <v>5</v>
      </c>
      <c r="G7" s="34"/>
    </row>
    <row r="8" spans="1:5" ht="37.5" customHeight="1">
      <c r="A8" s="30">
        <v>1</v>
      </c>
      <c r="B8" s="32" t="s">
        <v>37</v>
      </c>
      <c r="C8" s="30" t="s">
        <v>38</v>
      </c>
      <c r="D8" s="30">
        <v>0</v>
      </c>
      <c r="E8" s="30">
        <v>0</v>
      </c>
    </row>
    <row r="9" spans="1:5" ht="34.5" customHeight="1">
      <c r="A9" s="30">
        <f>A8+1</f>
        <v>2</v>
      </c>
      <c r="B9" s="32" t="s">
        <v>39</v>
      </c>
      <c r="C9" s="30" t="s">
        <v>40</v>
      </c>
      <c r="D9" s="30">
        <v>8760</v>
      </c>
      <c r="E9" s="30">
        <v>8760</v>
      </c>
    </row>
    <row r="10" spans="1:5" ht="31.5">
      <c r="A10" s="30" t="s">
        <v>11</v>
      </c>
      <c r="B10" s="31" t="s">
        <v>41</v>
      </c>
      <c r="C10" s="30"/>
      <c r="D10" s="30"/>
      <c r="E10" s="30"/>
    </row>
    <row r="11" spans="1:5" ht="20.25" customHeight="1">
      <c r="A11" s="33" t="s">
        <v>4</v>
      </c>
      <c r="B11" s="46" t="s">
        <v>64</v>
      </c>
      <c r="C11" s="36" t="s">
        <v>50</v>
      </c>
      <c r="D11" s="47">
        <v>0</v>
      </c>
      <c r="E11" s="47">
        <v>0</v>
      </c>
    </row>
    <row r="12" spans="1:5" ht="23.25" customHeight="1">
      <c r="A12" s="33" t="s">
        <v>5</v>
      </c>
      <c r="B12" s="46" t="s">
        <v>76</v>
      </c>
      <c r="C12" s="36" t="s">
        <v>50</v>
      </c>
      <c r="D12" s="62">
        <v>0.128</v>
      </c>
      <c r="E12" s="47">
        <v>0.128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7" sqref="I7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1.28125" style="38" customWidth="1"/>
    <col min="4" max="4" width="17.7109375" style="38" customWidth="1"/>
    <col min="5" max="5" width="18.00390625" style="38" customWidth="1"/>
    <col min="6" max="16384" width="9.140625" style="38" customWidth="1"/>
  </cols>
  <sheetData>
    <row r="1" spans="4:5" ht="60" customHeight="1">
      <c r="D1" s="83" t="s">
        <v>101</v>
      </c>
      <c r="E1" s="84"/>
    </row>
    <row r="2" ht="15.75" customHeight="1"/>
    <row r="3" spans="1:7" ht="73.5" customHeight="1">
      <c r="A3" s="85" t="s">
        <v>99</v>
      </c>
      <c r="B3" s="85"/>
      <c r="C3" s="85"/>
      <c r="D3" s="85"/>
      <c r="E3" s="85"/>
      <c r="F3" s="81" t="s">
        <v>56</v>
      </c>
      <c r="G3" s="81"/>
    </row>
    <row r="4" spans="1:5" ht="17.25" customHeight="1">
      <c r="A4" s="86"/>
      <c r="B4" s="86"/>
      <c r="C4" s="86"/>
      <c r="D4" s="86"/>
      <c r="E4" s="86"/>
    </row>
    <row r="6" spans="1:5" s="39" customFormat="1" ht="23.25" customHeight="1">
      <c r="A6" s="87" t="s">
        <v>23</v>
      </c>
      <c r="B6" s="87" t="s">
        <v>42</v>
      </c>
      <c r="C6" s="87" t="s">
        <v>30</v>
      </c>
      <c r="D6" s="79" t="s">
        <v>43</v>
      </c>
      <c r="E6" s="80"/>
    </row>
    <row r="7" spans="1:5" s="39" customFormat="1" ht="74.25" customHeight="1">
      <c r="A7" s="88"/>
      <c r="B7" s="88"/>
      <c r="C7" s="88"/>
      <c r="D7" s="41" t="s">
        <v>78</v>
      </c>
      <c r="E7" s="41" t="s">
        <v>77</v>
      </c>
    </row>
    <row r="8" spans="1:5" s="39" customFormat="1" ht="18.75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s="39" customFormat="1" ht="18.75">
      <c r="A9" s="40">
        <v>1</v>
      </c>
      <c r="B9" s="41" t="s">
        <v>92</v>
      </c>
      <c r="C9" s="40"/>
      <c r="D9" s="79"/>
      <c r="E9" s="80"/>
    </row>
    <row r="10" spans="1:5" s="39" customFormat="1" ht="55.5" customHeight="1">
      <c r="A10" s="40" t="s">
        <v>6</v>
      </c>
      <c r="B10" s="41" t="s">
        <v>44</v>
      </c>
      <c r="C10" s="40" t="s">
        <v>45</v>
      </c>
      <c r="D10" s="58">
        <v>4.5</v>
      </c>
      <c r="E10" s="58">
        <v>4.74</v>
      </c>
    </row>
    <row r="11" spans="1:5" ht="57" customHeight="1">
      <c r="A11" s="40" t="s">
        <v>7</v>
      </c>
      <c r="B11" s="41" t="s">
        <v>58</v>
      </c>
      <c r="C11" s="40" t="s">
        <v>45</v>
      </c>
      <c r="D11" s="40">
        <v>5.31</v>
      </c>
      <c r="E11" s="40">
        <v>5.59</v>
      </c>
    </row>
    <row r="13" spans="1:5" ht="65.25" customHeight="1">
      <c r="A13" s="82"/>
      <c r="B13" s="82"/>
      <c r="C13" s="82"/>
      <c r="D13" s="82"/>
      <c r="E13" s="82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2013-11-27T11:02:15Z</cp:lastPrinted>
  <dcterms:created xsi:type="dcterms:W3CDTF">1996-10-08T23:32:33Z</dcterms:created>
  <dcterms:modified xsi:type="dcterms:W3CDTF">2013-11-27T11:17:25Z</dcterms:modified>
  <cp:category/>
  <cp:version/>
  <cp:contentType/>
  <cp:contentStatus/>
</cp:coreProperties>
</file>